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tai\OneDrive\Documentos\PARA PUBLICAR\DICIEMBRE 2019 PUBLICACION\FORMATOS LDF DICIEMBRE 2019  4to. TRIMESTRE (EXCEL)\"/>
    </mc:Choice>
  </mc:AlternateContent>
  <xr:revisionPtr revIDLastSave="0" documentId="8_{2C2845C6-189B-4BC5-8A87-7D8BA83124C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7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0" i="1"/>
  <c r="E14" i="1" l="1"/>
  <c r="C33" i="1" l="1"/>
  <c r="D33" i="1"/>
  <c r="E33" i="1"/>
  <c r="B33" i="1"/>
  <c r="C25" i="1"/>
  <c r="D25" i="1"/>
  <c r="E25" i="1"/>
  <c r="B25" i="1"/>
  <c r="C19" i="1"/>
  <c r="D19" i="1"/>
  <c r="E19" i="1"/>
  <c r="B19" i="1"/>
  <c r="C6" i="1"/>
  <c r="C27" i="1" s="1"/>
  <c r="D6" i="1"/>
  <c r="D27" i="1" s="1"/>
  <c r="E6" i="1"/>
  <c r="E27" i="1" s="1"/>
  <c r="B6" i="1"/>
  <c r="B27" i="1" l="1"/>
</calcChain>
</file>

<file path=xl/sharedStrings.xml><?xml version="1.0" encoding="utf-8"?>
<sst xmlns="http://schemas.openxmlformats.org/spreadsheetml/2006/main" count="31" uniqueCount="31">
  <si>
    <t>A. Impuestos</t>
  </si>
  <si>
    <t>B. Cuotas y Aportaciones de Seguridad sociual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</si>
  <si>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</si>
  <si>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</si>
  <si>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</si>
  <si>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</si>
  <si>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</si>
  <si>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</si>
  <si>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</si>
  <si>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</si>
  <si>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</si>
  <si>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</si>
  <si>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1.- Ingresos de Libre disposición</t>
  </si>
  <si>
    <t>Concepto</t>
  </si>
  <si>
    <t>(Pesos)</t>
  </si>
  <si>
    <t>(Cifras Nominales)</t>
  </si>
  <si>
    <t>2. Transferencias Federales Etiquetadas</t>
  </si>
  <si>
    <t>A. Aportaciones</t>
  </si>
  <si>
    <t>B. Convenios</t>
  </si>
  <si>
    <t>C. Fondos distintos de Aportaciones</t>
  </si>
  <si>
    <t>D. Transferencias, Subsidios y subvenciones, Pensiones  y Jubilaciones</t>
  </si>
  <si>
    <t>E. Otras Transferencias Federales Etiquetadas</t>
  </si>
  <si>
    <t>3. Ingresos Derivados de financiamientos</t>
  </si>
  <si>
    <t>A. Ingresos Derivados de Financiamientos</t>
  </si>
  <si>
    <t>4. Total de Ingresos Proyectados</t>
  </si>
  <si>
    <t>Datos Informativos:</t>
  </si>
  <si>
    <t>1.- Ingresos Derivados de financiemientos con Fuente de Pago de Recursos de Libre Disposición</t>
  </si>
  <si>
    <t>2.- Ingresos Derivados de financiemientos con Fuente de Pago de Transferencia Federales</t>
  </si>
  <si>
    <t xml:space="preserve">3.- Ingresos Derivados de financiemientos </t>
  </si>
  <si>
    <t>Formato 7c.- Resultados de Ingresos LDF</t>
  </si>
  <si>
    <t>H. Ayuntamiento Constitucional del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</si>
</sst>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0" fontId="0" fillId="0" borderId="1" xfId="0" applyBorder="1"/>
    <xf numFmtId="43" fontId="0" fillId="0" borderId="1" xfId="1" applyFont="1" applyBorder="1"/>
    <xf numFmtId="0" fontId="2" fillId="0" borderId="1" xfId="0" applyFont="1" applyFill="1" applyBorder="1"/>
    <xf numFmtId="0" fontId="0" fillId="0" borderId="1" xfId="0" applyFill="1" applyBorder="1"/>
    <xf numFmtId="43" fontId="0" fillId="0" borderId="1" xfId="1" applyFont="1" applyFill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43" fontId="2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Fill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5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6" xfId="1" applyNumberFormat="1" applyFont="1" applyBorder="1"/>
    <xf numFmtId="0" fontId="2" fillId="0" borderId="7" xfId="0" applyFont="1" applyFill="1" applyBorder="1" applyAlignment="1">
      <alignment wrapText="1"/>
    </xf>
    <xf numFmtId="164" fontId="2" fillId="0" borderId="8" xfId="1" applyNumberFormat="1" applyFont="1" applyBorder="1"/>
    <xf numFmtId="164" fontId="2" fillId="0" borderId="9" xfId="1" applyNumberFormat="1" applyFont="1" applyBorder="1"/>
    <xf numFmtId="164" fontId="0" fillId="0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tabSelected="1" topLeftCell="A13" workbookViewId="0">
      <selection activeCell="I18" sqref="I18"/>
    </sheetView>
  </sheetViews>
  <sheetFormatPr baseColWidth="10" defaultRowHeight="15" x14ac:dyDescent="0.25"/>
  <cols>
    <col min="1" max="1" width="62.42578125" customWidth="1"/>
    <col min="2" max="5" width="16.85546875" bestFit="1" customWidth="1"/>
  </cols>
  <sheetData>
    <row r="1" spans="1:5" x14ac:dyDescent="0.25">
      <c r="A1" s="26" t="s">
        <v>30</v>
      </c>
      <c r="B1" s="27"/>
      <c r="C1" s="27"/>
      <c r="D1" s="27"/>
      <c r="E1" s="28"/>
    </row>
    <row r="2" spans="1:5" x14ac:dyDescent="0.25">
      <c r="A2" s="29" t="s">
        <v>29</v>
      </c>
      <c r="B2" s="30"/>
      <c r="C2" s="30"/>
      <c r="D2" s="30"/>
      <c r="E2" s="31"/>
    </row>
    <row r="3" spans="1:5" x14ac:dyDescent="0.25">
      <c r="A3" s="29" t="s">
        <v>14</v>
      </c>
      <c r="B3" s="30"/>
      <c r="C3" s="30"/>
      <c r="D3" s="30"/>
      <c r="E3" s="31"/>
    </row>
    <row r="4" spans="1:5" x14ac:dyDescent="0.25">
      <c r="A4" s="32" t="s">
        <v>15</v>
      </c>
      <c r="B4" s="33"/>
      <c r="C4" s="33"/>
      <c r="D4" s="33"/>
      <c r="E4" s="34"/>
    </row>
    <row r="5" spans="1:5" x14ac:dyDescent="0.25">
      <c r="A5" s="25" t="s">
        <v>13</v>
      </c>
      <c r="B5" s="25">
        <v>2016</v>
      </c>
      <c r="C5" s="25">
        <v>2017</v>
      </c>
      <c r="D5" s="25">
        <v>2018</v>
      </c>
      <c r="E5" s="25">
        <v>2019</v>
      </c>
    </row>
    <row r="6" spans="1:5" x14ac:dyDescent="0.25">
      <c r="A6" s="1" t="s">
        <v>12</v>
      </c>
      <c r="B6" s="2">
        <f>B7+B8+B9+B10+B11+B12+B13+B14+B15+B16+B17+B18</f>
        <v>1784088000.96</v>
      </c>
      <c r="C6" s="2">
        <f t="shared" ref="C6:E6" si="0">C7+C8+C9+C10+C11+C12+C13+C14+C15+C16+C17+C18</f>
        <v>1788537402.55</v>
      </c>
      <c r="D6" s="2">
        <f t="shared" si="0"/>
        <v>1815700280.54</v>
      </c>
      <c r="E6" s="2">
        <f t="shared" si="0"/>
        <v>2136778252.99</v>
      </c>
    </row>
    <row r="7" spans="1:5" x14ac:dyDescent="0.25">
      <c r="A7" s="3" t="s">
        <v>0</v>
      </c>
      <c r="B7" s="4">
        <v>285775271.69</v>
      </c>
      <c r="C7" s="4">
        <v>285209494.82999998</v>
      </c>
      <c r="D7" s="4">
        <v>237578315.41</v>
      </c>
      <c r="E7" s="4">
        <v>262913748.34</v>
      </c>
    </row>
    <row r="8" spans="1:5" x14ac:dyDescent="0.25">
      <c r="A8" s="3" t="s">
        <v>1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s="3" t="s">
        <v>2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s="3" t="s">
        <v>3</v>
      </c>
      <c r="B10" s="4">
        <v>193239959.05000001</v>
      </c>
      <c r="C10" s="4">
        <v>281752544.69</v>
      </c>
      <c r="D10" s="4">
        <v>154449633.02000001</v>
      </c>
      <c r="E10" s="4">
        <v>204403770.22999999</v>
      </c>
    </row>
    <row r="11" spans="1:5" x14ac:dyDescent="0.25">
      <c r="A11" s="3" t="s">
        <v>4</v>
      </c>
      <c r="B11" s="4">
        <v>4569304.3</v>
      </c>
      <c r="C11" s="4">
        <v>4434408.01</v>
      </c>
      <c r="D11" s="4">
        <v>2355813.21</v>
      </c>
      <c r="E11" s="4">
        <v>3982957.61</v>
      </c>
    </row>
    <row r="12" spans="1:5" x14ac:dyDescent="0.25">
      <c r="A12" s="3" t="s">
        <v>5</v>
      </c>
      <c r="B12" s="4">
        <v>18923579.920000002</v>
      </c>
      <c r="C12" s="4">
        <v>904633.02</v>
      </c>
      <c r="D12" s="4">
        <v>96001576.900000006</v>
      </c>
      <c r="E12" s="4">
        <v>18096940.84</v>
      </c>
    </row>
    <row r="13" spans="1:5" x14ac:dyDescent="0.25">
      <c r="A13" s="3" t="s">
        <v>6</v>
      </c>
      <c r="B13" s="8">
        <v>0</v>
      </c>
      <c r="C13" s="8">
        <v>0</v>
      </c>
      <c r="D13" s="8">
        <v>0</v>
      </c>
      <c r="E13" s="8">
        <v>0</v>
      </c>
    </row>
    <row r="14" spans="1:5" x14ac:dyDescent="0.25">
      <c r="A14" s="3" t="s">
        <v>7</v>
      </c>
      <c r="B14" s="4">
        <v>1281579886</v>
      </c>
      <c r="C14" s="4">
        <v>1216236322</v>
      </c>
      <c r="D14" s="4">
        <v>1325314942</v>
      </c>
      <c r="E14" s="4">
        <f>1430247126.5+217133709.47</f>
        <v>1647380835.97</v>
      </c>
    </row>
    <row r="15" spans="1:5" x14ac:dyDescent="0.25">
      <c r="A15" s="3" t="s">
        <v>8</v>
      </c>
      <c r="B15" s="8">
        <v>0</v>
      </c>
      <c r="C15" s="8">
        <v>0</v>
      </c>
      <c r="D15" s="8">
        <v>0</v>
      </c>
      <c r="E15" s="8">
        <v>0</v>
      </c>
    </row>
    <row r="16" spans="1:5" x14ac:dyDescent="0.25">
      <c r="A16" s="3" t="s">
        <v>9</v>
      </c>
      <c r="B16" s="8">
        <v>0</v>
      </c>
      <c r="C16" s="8">
        <v>0</v>
      </c>
      <c r="D16" s="8">
        <v>0</v>
      </c>
      <c r="E16" s="8">
        <v>0</v>
      </c>
    </row>
    <row r="17" spans="1:5" x14ac:dyDescent="0.25">
      <c r="A17" s="3" t="s">
        <v>10</v>
      </c>
      <c r="B17" s="8">
        <v>0</v>
      </c>
      <c r="C17" s="8">
        <v>0</v>
      </c>
      <c r="D17" s="8">
        <v>0</v>
      </c>
      <c r="E17" s="8">
        <v>0</v>
      </c>
    </row>
    <row r="18" spans="1:5" x14ac:dyDescent="0.25">
      <c r="A18" s="3" t="s">
        <v>11</v>
      </c>
      <c r="B18" s="8">
        <v>0</v>
      </c>
      <c r="C18" s="8">
        <v>0</v>
      </c>
      <c r="D18" s="8">
        <v>0</v>
      </c>
      <c r="E18" s="8">
        <v>0</v>
      </c>
    </row>
    <row r="19" spans="1:5" x14ac:dyDescent="0.25">
      <c r="A19" s="5" t="s">
        <v>16</v>
      </c>
      <c r="B19" s="2">
        <f>B20+B21+B22+B23+B24</f>
        <v>1019173228.79</v>
      </c>
      <c r="C19" s="2">
        <f t="shared" ref="C19:E19" si="1">C20+C21+C22+C23+C24</f>
        <v>1337801268.5599999</v>
      </c>
      <c r="D19" s="2">
        <f t="shared" si="1"/>
        <v>1257616771.27</v>
      </c>
      <c r="E19" s="2">
        <f t="shared" si="1"/>
        <v>1049127887.6500001</v>
      </c>
    </row>
    <row r="20" spans="1:5" x14ac:dyDescent="0.25">
      <c r="A20" s="6" t="s">
        <v>17</v>
      </c>
      <c r="B20" s="7">
        <v>407150393</v>
      </c>
      <c r="C20" s="7">
        <v>482613551.39999998</v>
      </c>
      <c r="D20" s="7">
        <v>495756835</v>
      </c>
      <c r="E20" s="7">
        <f>101987922.6+467153916</f>
        <v>569141838.60000002</v>
      </c>
    </row>
    <row r="21" spans="1:5" x14ac:dyDescent="0.25">
      <c r="A21" s="6" t="s">
        <v>18</v>
      </c>
      <c r="B21" s="7">
        <v>612022835.78999996</v>
      </c>
      <c r="C21" s="7">
        <v>634103493.53999996</v>
      </c>
      <c r="D21" s="7">
        <v>658223531.85000002</v>
      </c>
      <c r="E21" s="7">
        <f>18692535.5+1993048+22962739.9+4406558.94+18807877.24+46845778+303377835+17011620.25</f>
        <v>434097992.82999998</v>
      </c>
    </row>
    <row r="22" spans="1:5" x14ac:dyDescent="0.25">
      <c r="A22" s="6" t="s">
        <v>19</v>
      </c>
      <c r="B22" s="24">
        <v>0</v>
      </c>
      <c r="C22" s="7">
        <v>72710366.590000004</v>
      </c>
      <c r="D22" s="7">
        <v>33636404.420000002</v>
      </c>
      <c r="E22" s="7">
        <f>8699095.77+37188960.45</f>
        <v>45888056.219999999</v>
      </c>
    </row>
    <row r="23" spans="1:5" x14ac:dyDescent="0.25">
      <c r="A23" s="6" t="s">
        <v>20</v>
      </c>
      <c r="B23" s="24">
        <v>0</v>
      </c>
      <c r="C23" s="24">
        <v>148373857.03</v>
      </c>
      <c r="D23" s="24">
        <v>70000000</v>
      </c>
      <c r="E23" s="24">
        <v>0</v>
      </c>
    </row>
    <row r="24" spans="1:5" x14ac:dyDescent="0.25">
      <c r="A24" s="6" t="s">
        <v>21</v>
      </c>
      <c r="B24" s="24">
        <v>0</v>
      </c>
      <c r="C24" s="24">
        <v>0</v>
      </c>
      <c r="D24" s="24">
        <v>0</v>
      </c>
      <c r="E24" s="24">
        <v>0</v>
      </c>
    </row>
    <row r="25" spans="1:5" x14ac:dyDescent="0.25">
      <c r="A25" s="5" t="s">
        <v>22</v>
      </c>
      <c r="B25" s="9">
        <f>B26</f>
        <v>0</v>
      </c>
      <c r="C25" s="9">
        <f t="shared" ref="C25:E25" si="2">C26</f>
        <v>50000000</v>
      </c>
      <c r="D25" s="9">
        <f t="shared" si="2"/>
        <v>35000000</v>
      </c>
      <c r="E25" s="9">
        <f t="shared" si="2"/>
        <v>0</v>
      </c>
    </row>
    <row r="26" spans="1:5" x14ac:dyDescent="0.25">
      <c r="A26" s="6" t="s">
        <v>23</v>
      </c>
      <c r="B26" s="24">
        <v>0</v>
      </c>
      <c r="C26" s="24">
        <v>50000000</v>
      </c>
      <c r="D26" s="24">
        <v>35000000</v>
      </c>
      <c r="E26" s="24">
        <v>0</v>
      </c>
    </row>
    <row r="27" spans="1:5" x14ac:dyDescent="0.25">
      <c r="A27" s="5" t="s">
        <v>24</v>
      </c>
      <c r="B27" s="10">
        <f>B6+B19+B25</f>
        <v>2803261229.75</v>
      </c>
      <c r="C27" s="10">
        <f t="shared" ref="C27:E27" si="3">C6+C19+C25</f>
        <v>3176338671.1099997</v>
      </c>
      <c r="D27" s="10">
        <f t="shared" si="3"/>
        <v>3108317051.8099999</v>
      </c>
      <c r="E27" s="10">
        <f t="shared" si="3"/>
        <v>3185906140.6400003</v>
      </c>
    </row>
    <row r="28" spans="1:5" x14ac:dyDescent="0.25">
      <c r="A28" s="11"/>
      <c r="B28" s="12"/>
      <c r="C28" s="12"/>
      <c r="D28" s="12"/>
      <c r="E28" s="13"/>
    </row>
    <row r="29" spans="1:5" x14ac:dyDescent="0.25">
      <c r="A29" s="14" t="s">
        <v>25</v>
      </c>
      <c r="B29" s="15"/>
      <c r="C29" s="15"/>
      <c r="D29" s="15"/>
      <c r="E29" s="16"/>
    </row>
    <row r="30" spans="1:5" x14ac:dyDescent="0.25">
      <c r="A30" s="17"/>
      <c r="B30" s="15"/>
      <c r="C30" s="15"/>
      <c r="D30" s="15"/>
      <c r="E30" s="16"/>
    </row>
    <row r="31" spans="1:5" ht="30" x14ac:dyDescent="0.25">
      <c r="A31" s="18" t="s">
        <v>26</v>
      </c>
      <c r="B31" s="19">
        <v>0</v>
      </c>
      <c r="C31" s="19">
        <v>0</v>
      </c>
      <c r="D31" s="19">
        <v>0</v>
      </c>
      <c r="E31" s="20">
        <v>0</v>
      </c>
    </row>
    <row r="32" spans="1:5" ht="30" x14ac:dyDescent="0.25">
      <c r="A32" s="18" t="s">
        <v>27</v>
      </c>
      <c r="B32" s="19">
        <v>0</v>
      </c>
      <c r="C32" s="19">
        <v>0</v>
      </c>
      <c r="D32" s="19">
        <v>0</v>
      </c>
      <c r="E32" s="20">
        <v>0</v>
      </c>
    </row>
    <row r="33" spans="1:5" x14ac:dyDescent="0.25">
      <c r="A33" s="21" t="s">
        <v>28</v>
      </c>
      <c r="B33" s="22">
        <f>SUM(B31:B32)</f>
        <v>0</v>
      </c>
      <c r="C33" s="22">
        <f t="shared" ref="C33:E33" si="4">SUM(C31:C32)</f>
        <v>0</v>
      </c>
      <c r="D33" s="22">
        <f t="shared" si="4"/>
        <v>0</v>
      </c>
      <c r="E33" s="23">
        <f t="shared" si="4"/>
        <v>0</v>
      </c>
    </row>
  </sheetData>
  <mergeCells count="4">
    <mergeCell ref="A1:E1"/>
    <mergeCell ref="A2:E2"/>
    <mergeCell ref="A3:E3"/>
    <mergeCell ref="A4:E4"/>
  </mergeCells>
  <printOptions horizontalCentered="1"/>
  <pageMargins left="0.70866141732283472" right="0.70866141732283472" top="0.55118110236220474" bottom="0.55118110236220474" header="0.31496062992125984" footer="0.31496062992125984"/>
  <pageSetup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Jiménez Gómez</dc:creator>
  <cp:lastModifiedBy>ctai</cp:lastModifiedBy>
  <cp:lastPrinted>2020-01-30T01:45:52Z</cp:lastPrinted>
  <dcterms:created xsi:type="dcterms:W3CDTF">2020-01-29T22:28:54Z</dcterms:created>
  <dcterms:modified xsi:type="dcterms:W3CDTF">2020-02-04T19:11:00Z</dcterms:modified>
</cp:coreProperties>
</file>